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avorin\Desktop\"/>
    </mc:Choice>
  </mc:AlternateContent>
  <xr:revisionPtr revIDLastSave="0" documentId="13_ncr:1_{7F6BBBF6-64F9-4515-9AE2-14E19472ECEB}" xr6:coauthVersionLast="47" xr6:coauthVersionMax="47" xr10:uidLastSave="{00000000-0000-0000-0000-000000000000}"/>
  <bookViews>
    <workbookView xWindow="-120" yWindow="-120" windowWidth="29040" windowHeight="15720" xr2:uid="{5E7A5317-6F48-47CF-82FC-D8F49F87E7BE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3" i="1" l="1"/>
  <c r="E33" i="1"/>
  <c r="D33" i="1"/>
  <c r="F27" i="1"/>
  <c r="F24" i="1"/>
  <c r="F23" i="1"/>
  <c r="F19" i="1"/>
  <c r="F18" i="1"/>
  <c r="F17" i="1"/>
  <c r="F13" i="1"/>
  <c r="F3" i="1"/>
  <c r="F4" i="1"/>
  <c r="F5" i="1"/>
  <c r="F6" i="1"/>
  <c r="F7" i="1"/>
  <c r="F8" i="1"/>
  <c r="F9" i="1"/>
  <c r="F11" i="1"/>
  <c r="F12" i="1"/>
  <c r="F2" i="1"/>
  <c r="C27" i="1"/>
  <c r="D27" i="1"/>
  <c r="E27" i="1"/>
  <c r="B27" i="1"/>
  <c r="C24" i="1"/>
  <c r="D24" i="1"/>
  <c r="E24" i="1"/>
  <c r="B24" i="1"/>
  <c r="C19" i="1"/>
  <c r="D19" i="1"/>
  <c r="E19" i="1"/>
  <c r="B19" i="1"/>
  <c r="C13" i="1"/>
  <c r="D13" i="1"/>
  <c r="E13" i="1"/>
  <c r="B13" i="1"/>
</calcChain>
</file>

<file path=xl/sharedStrings.xml><?xml version="1.0" encoding="utf-8"?>
<sst xmlns="http://schemas.openxmlformats.org/spreadsheetml/2006/main" count="58" uniqueCount="42">
  <si>
    <t>Planirana sredstva:</t>
  </si>
  <si>
    <t>I. Izmjene Programa:</t>
  </si>
  <si>
    <t>Pomoć za podmirenje troškova stanovanja</t>
  </si>
  <si>
    <t>Jednokratna naknada</t>
  </si>
  <si>
    <t>Naknada za novorođeno dijete</t>
  </si>
  <si>
    <t xml:space="preserve">Naknada za troškove prijevoza djece </t>
  </si>
  <si>
    <t>Naknada za školovanje- stipendija</t>
  </si>
  <si>
    <t>Naknada za troškove nabave udžbenika za učenike osnovnih škola</t>
  </si>
  <si>
    <t>Pravo na grobno mjesto sukladno Zakonu o pravima hrvatskih branitelja iz domovinskog rata i članova njihovih obitelji</t>
  </si>
  <si>
    <t>Drugi oblici naknada</t>
  </si>
  <si>
    <t>Rad za opće dobro</t>
  </si>
  <si>
    <t>Gradsko društvo Crvenog križa Pregrada</t>
  </si>
  <si>
    <t>Božićna darivanja djece, umirovljenika, kućanstva i samaca slabijeg imovinskog statusa</t>
  </si>
  <si>
    <t>UKUPNO:</t>
  </si>
  <si>
    <t>II. ZDRAVSTVO</t>
  </si>
  <si>
    <t>Sufinanciranje projekata organizacija civilnog društva</t>
  </si>
  <si>
    <t>Podrška obitelji sa djecom s (po)teškoćama u razvoju</t>
  </si>
  <si>
    <t>III. OSTALO</t>
  </si>
  <si>
    <t>Prilagodba građevina osobama sa invaliditetom</t>
  </si>
  <si>
    <t>I.+II.+III.</t>
  </si>
  <si>
    <t>SVEUKUPNO:</t>
  </si>
  <si>
    <t>II. Izmjene Programa:</t>
  </si>
  <si>
    <t>I. PROGRAM SOCIJALNE SKRBI GRADA PREGRADE</t>
  </si>
  <si>
    <t>Realizacija Programa:</t>
  </si>
  <si>
    <t>Preraspodjela Programa:</t>
  </si>
  <si>
    <t>Postotak izvršenja Programa:</t>
  </si>
  <si>
    <t>R037</t>
  </si>
  <si>
    <t>R039</t>
  </si>
  <si>
    <t>R033</t>
  </si>
  <si>
    <t>R036</t>
  </si>
  <si>
    <t>R024</t>
  </si>
  <si>
    <t>R040B</t>
  </si>
  <si>
    <t>R039B</t>
  </si>
  <si>
    <t>R039A</t>
  </si>
  <si>
    <t>R034</t>
  </si>
  <si>
    <t>R023+R040+R038</t>
  </si>
  <si>
    <t>R065</t>
  </si>
  <si>
    <t>R041</t>
  </si>
  <si>
    <t>R023</t>
  </si>
  <si>
    <t>R040</t>
  </si>
  <si>
    <t>R038</t>
  </si>
  <si>
    <t>R041A I R041B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</si>
</sst>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1]_-;\-* #,##0.00\ [$€-1]_-;_-* &quot;-&quot;??\ [$€-1]_-;_-@_-"/>
  </numFmts>
  <fonts count="6" x14ac:knownFonts="1"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5" fillId="0" borderId="0" applyFont="0" applyFill="0" applyBorder="0" applyAlignment="0" applyProtection="0"/>
  </cellStyleXfs>
  <cellXfs count="24">
    <xf numFmtId="0" fontId="0" fillId="0" borderId="0" xfId="0"/>
    <xf numFmtId="0" fontId="2" fillId="2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4" fillId="0" borderId="0" xfId="0" applyFont="1"/>
    <xf numFmtId="164" fontId="3" fillId="0" borderId="3" xfId="0" applyNumberFormat="1" applyFont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2" fillId="0" borderId="3" xfId="0" applyNumberFormat="1" applyFont="1" applyBorder="1" applyAlignment="1">
      <alignment horizontal="right" vertical="center"/>
    </xf>
    <xf numFmtId="164" fontId="4" fillId="0" borderId="0" xfId="0" applyNumberFormat="1" applyFont="1"/>
    <xf numFmtId="164" fontId="0" fillId="0" borderId="0" xfId="0" applyNumberFormat="1"/>
    <xf numFmtId="10" fontId="0" fillId="0" borderId="0" xfId="2" applyNumberFormat="1" applyFont="1"/>
    <xf numFmtId="10" fontId="3" fillId="0" borderId="3" xfId="2" applyNumberFormat="1" applyFont="1" applyFill="1" applyBorder="1" applyAlignment="1">
      <alignment horizontal="right" vertical="center"/>
    </xf>
    <xf numFmtId="10" fontId="2" fillId="0" borderId="3" xfId="2" applyNumberFormat="1" applyFont="1" applyFill="1" applyBorder="1" applyAlignment="1">
      <alignment horizontal="right" vertical="center"/>
    </xf>
    <xf numFmtId="10" fontId="4" fillId="0" borderId="0" xfId="2" applyNumberFormat="1" applyFont="1" applyFill="1"/>
    <xf numFmtId="10" fontId="3" fillId="0" borderId="5" xfId="2" applyNumberFormat="1" applyFont="1" applyFill="1" applyBorder="1" applyAlignment="1">
      <alignment horizontal="right" vertical="center"/>
    </xf>
    <xf numFmtId="164" fontId="3" fillId="2" borderId="1" xfId="0" applyNumberFormat="1" applyFont="1" applyFill="1" applyBorder="1" applyAlignment="1">
      <alignment horizontal="center" vertical="center"/>
    </xf>
    <xf numFmtId="164" fontId="3" fillId="2" borderId="2" xfId="0" applyNumberFormat="1" applyFont="1" applyFill="1" applyBorder="1" applyAlignment="1">
      <alignment horizontal="center" vertical="center"/>
    </xf>
    <xf numFmtId="10" fontId="3" fillId="0" borderId="1" xfId="2" applyNumberFormat="1" applyFont="1" applyFill="1" applyBorder="1" applyAlignment="1">
      <alignment horizontal="center" vertical="center" wrapText="1"/>
    </xf>
    <xf numFmtId="10" fontId="3" fillId="0" borderId="2" xfId="2" applyNumberFormat="1" applyFont="1" applyFill="1" applyBorder="1" applyAlignment="1">
      <alignment horizontal="center" vertical="center" wrapText="1"/>
    </xf>
    <xf numFmtId="10" fontId="3" fillId="0" borderId="1" xfId="2" applyNumberFormat="1" applyFont="1" applyFill="1" applyBorder="1" applyAlignment="1">
      <alignment horizontal="center" vertical="center"/>
    </xf>
    <xf numFmtId="10" fontId="3" fillId="0" borderId="2" xfId="2" applyNumberFormat="1" applyFont="1" applyFill="1" applyBorder="1" applyAlignment="1">
      <alignment horizontal="center" vertical="center"/>
    </xf>
    <xf numFmtId="10" fontId="3" fillId="0" borderId="4" xfId="2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 wrapText="1"/>
    </xf>
  </cellXfs>
  <cellStyles count="3">
    <cellStyle name="Normal" xfId="1" xr:uid="{5C0482B9-4415-4D77-BD48-2DCCED937C7D}"/>
    <cellStyle name="Normalno" xfId="0" builtinId="0"/>
    <cellStyle name="Postotak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sustava Office 2013 – 2022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6BEA1F-7F5B-4EDC-B665-57A2992BFC4E}">
  <sheetPr>
    <pageSetUpPr fitToPage="1"/>
  </sheetPr>
  <dimension ref="A1:G33"/>
  <sheetViews>
    <sheetView tabSelected="1" topLeftCell="A8" zoomScale="85" zoomScaleNormal="85" workbookViewId="0">
      <selection activeCell="F32" sqref="F32:F33"/>
    </sheetView>
  </sheetViews>
  <sheetFormatPr defaultRowHeight="15" x14ac:dyDescent="0.25"/>
  <cols>
    <col min="1" max="1" width="34.42578125" customWidth="1"/>
    <col min="2" max="2" width="19.42578125" style="9" bestFit="1" customWidth="1"/>
    <col min="3" max="3" width="21.140625" style="9" bestFit="1" customWidth="1"/>
    <col min="4" max="4" width="26.5703125" style="9" customWidth="1"/>
    <col min="5" max="5" width="24.5703125" style="9" customWidth="1"/>
    <col min="6" max="6" width="30.5703125" style="10" customWidth="1"/>
  </cols>
  <sheetData>
    <row r="1" spans="1:7" ht="126" customHeight="1" x14ac:dyDescent="0.25">
      <c r="A1" s="1" t="s">
        <v>22</v>
      </c>
      <c r="B1" s="6" t="s">
        <v>0</v>
      </c>
      <c r="C1" s="6" t="s">
        <v>1</v>
      </c>
      <c r="D1" s="6" t="s">
        <v>24</v>
      </c>
      <c r="E1" s="6" t="s">
        <v>23</v>
      </c>
      <c r="F1" s="6" t="s">
        <v>25</v>
      </c>
    </row>
    <row r="2" spans="1:7" ht="32.25" thickBot="1" x14ac:dyDescent="0.3">
      <c r="A2" s="2" t="s">
        <v>2</v>
      </c>
      <c r="B2" s="5">
        <v>3000</v>
      </c>
      <c r="C2" s="5">
        <v>3000</v>
      </c>
      <c r="D2" s="5">
        <v>3000</v>
      </c>
      <c r="E2" s="5">
        <v>2997.58</v>
      </c>
      <c r="F2" s="11">
        <f>E2/D2</f>
        <v>0.99919333333333327</v>
      </c>
      <c r="G2" t="s">
        <v>26</v>
      </c>
    </row>
    <row r="3" spans="1:7" ht="16.5" thickBot="1" x14ac:dyDescent="0.3">
      <c r="A3" s="2" t="s">
        <v>3</v>
      </c>
      <c r="B3" s="5">
        <v>13000</v>
      </c>
      <c r="C3" s="5">
        <v>13000</v>
      </c>
      <c r="D3" s="5">
        <v>13000</v>
      </c>
      <c r="E3" s="5">
        <v>6042.5</v>
      </c>
      <c r="F3" s="11">
        <f t="shared" ref="F3:F12" si="0">E3/D3</f>
        <v>0.46480769230769231</v>
      </c>
      <c r="G3" t="s">
        <v>27</v>
      </c>
    </row>
    <row r="4" spans="1:7" ht="16.5" thickBot="1" x14ac:dyDescent="0.3">
      <c r="A4" s="2" t="s">
        <v>4</v>
      </c>
      <c r="B4" s="5">
        <v>20000</v>
      </c>
      <c r="C4" s="5">
        <v>20000</v>
      </c>
      <c r="D4" s="5">
        <v>19000</v>
      </c>
      <c r="E4" s="5">
        <v>15153.31</v>
      </c>
      <c r="F4" s="11">
        <f t="shared" si="0"/>
        <v>0.79754263157894734</v>
      </c>
      <c r="G4" t="s">
        <v>28</v>
      </c>
    </row>
    <row r="5" spans="1:7" ht="37.5" customHeight="1" thickBot="1" x14ac:dyDescent="0.3">
      <c r="A5" s="2" t="s">
        <v>5</v>
      </c>
      <c r="B5" s="5">
        <v>30000</v>
      </c>
      <c r="C5" s="5">
        <v>30000</v>
      </c>
      <c r="D5" s="5">
        <v>30000</v>
      </c>
      <c r="E5" s="5">
        <v>29979.91</v>
      </c>
      <c r="F5" s="11">
        <f t="shared" si="0"/>
        <v>0.99933033333333332</v>
      </c>
      <c r="G5" t="s">
        <v>30</v>
      </c>
    </row>
    <row r="6" spans="1:7" ht="16.5" thickBot="1" x14ac:dyDescent="0.3">
      <c r="A6" s="2" t="s">
        <v>6</v>
      </c>
      <c r="B6" s="5">
        <v>22000</v>
      </c>
      <c r="C6" s="5">
        <v>22000</v>
      </c>
      <c r="D6" s="5">
        <v>20210</v>
      </c>
      <c r="E6" s="5">
        <v>19315</v>
      </c>
      <c r="F6" s="11">
        <f t="shared" si="0"/>
        <v>0.95571499257793169</v>
      </c>
      <c r="G6" t="s">
        <v>29</v>
      </c>
    </row>
    <row r="7" spans="1:7" ht="51.75" customHeight="1" thickBot="1" x14ac:dyDescent="0.3">
      <c r="A7" s="2" t="s">
        <v>7</v>
      </c>
      <c r="B7" s="5">
        <v>26000</v>
      </c>
      <c r="C7" s="5">
        <v>31000</v>
      </c>
      <c r="D7" s="5">
        <v>29666.2</v>
      </c>
      <c r="E7" s="5">
        <v>29666.2</v>
      </c>
      <c r="F7" s="11">
        <f t="shared" si="0"/>
        <v>1</v>
      </c>
      <c r="G7" t="s">
        <v>31</v>
      </c>
    </row>
    <row r="8" spans="1:7" ht="63.75" thickBot="1" x14ac:dyDescent="0.3">
      <c r="A8" s="2" t="s">
        <v>8</v>
      </c>
      <c r="B8" s="5">
        <v>1500</v>
      </c>
      <c r="C8" s="5">
        <v>1500</v>
      </c>
      <c r="D8" s="5">
        <v>1878.19</v>
      </c>
      <c r="E8" s="5">
        <v>1878.19</v>
      </c>
      <c r="F8" s="11">
        <f t="shared" si="0"/>
        <v>1</v>
      </c>
      <c r="G8" t="s">
        <v>33</v>
      </c>
    </row>
    <row r="9" spans="1:7" ht="16.5" thickBot="1" x14ac:dyDescent="0.3">
      <c r="A9" s="2" t="s">
        <v>9</v>
      </c>
      <c r="B9" s="5">
        <v>7000</v>
      </c>
      <c r="C9" s="5">
        <v>7000</v>
      </c>
      <c r="D9" s="5">
        <v>7000</v>
      </c>
      <c r="E9" s="5">
        <v>10824.9</v>
      </c>
      <c r="F9" s="11">
        <f t="shared" si="0"/>
        <v>1.5464142857142857</v>
      </c>
      <c r="G9" t="s">
        <v>32</v>
      </c>
    </row>
    <row r="10" spans="1:7" ht="16.5" thickBot="1" x14ac:dyDescent="0.3">
      <c r="A10" s="2" t="s">
        <v>10</v>
      </c>
      <c r="B10" s="5">
        <v>250</v>
      </c>
      <c r="C10" s="5">
        <v>250</v>
      </c>
      <c r="D10" s="5">
        <v>0</v>
      </c>
      <c r="E10" s="5">
        <v>0</v>
      </c>
      <c r="F10" s="11">
        <v>0</v>
      </c>
    </row>
    <row r="11" spans="1:7" ht="32.25" thickBot="1" x14ac:dyDescent="0.3">
      <c r="A11" s="2" t="s">
        <v>11</v>
      </c>
      <c r="B11" s="5">
        <v>17600</v>
      </c>
      <c r="C11" s="5">
        <v>17600</v>
      </c>
      <c r="D11" s="5">
        <v>17600</v>
      </c>
      <c r="E11" s="5">
        <v>17250</v>
      </c>
      <c r="F11" s="11">
        <f t="shared" si="0"/>
        <v>0.98011363636363635</v>
      </c>
      <c r="G11" t="s">
        <v>34</v>
      </c>
    </row>
    <row r="12" spans="1:7" ht="48" thickBot="1" x14ac:dyDescent="0.3">
      <c r="A12" s="2" t="s">
        <v>12</v>
      </c>
      <c r="B12" s="5">
        <v>18000</v>
      </c>
      <c r="C12" s="5">
        <v>18000</v>
      </c>
      <c r="D12" s="5">
        <v>14800</v>
      </c>
      <c r="E12" s="5">
        <v>16597.599999999999</v>
      </c>
      <c r="F12" s="11">
        <f t="shared" si="0"/>
        <v>1.1214594594594594</v>
      </c>
      <c r="G12" t="s">
        <v>35</v>
      </c>
    </row>
    <row r="13" spans="1:7" ht="16.5" thickBot="1" x14ac:dyDescent="0.3">
      <c r="A13" s="3" t="s">
        <v>13</v>
      </c>
      <c r="B13" s="7">
        <f>SUM(B2:B12)</f>
        <v>158350</v>
      </c>
      <c r="C13" s="7">
        <f t="shared" ref="C13:E13" si="1">SUM(C2:C12)</f>
        <v>163350</v>
      </c>
      <c r="D13" s="7">
        <f t="shared" si="1"/>
        <v>156154.39000000001</v>
      </c>
      <c r="E13" s="7">
        <f t="shared" si="1"/>
        <v>149705.19</v>
      </c>
      <c r="F13" s="12">
        <f>E13/D13</f>
        <v>0.95869984827195698</v>
      </c>
    </row>
    <row r="14" spans="1:7" ht="15.75" thickBot="1" x14ac:dyDescent="0.3">
      <c r="A14" s="4"/>
      <c r="B14" s="8"/>
      <c r="C14" s="8"/>
      <c r="D14" s="8"/>
      <c r="E14" s="8"/>
      <c r="F14" s="13"/>
    </row>
    <row r="15" spans="1:7" ht="15" customHeight="1" x14ac:dyDescent="0.25">
      <c r="A15" s="22" t="s">
        <v>14</v>
      </c>
      <c r="B15" s="15" t="s">
        <v>0</v>
      </c>
      <c r="C15" s="15" t="s">
        <v>0</v>
      </c>
      <c r="D15" s="15" t="s">
        <v>24</v>
      </c>
      <c r="E15" s="15" t="s">
        <v>23</v>
      </c>
      <c r="F15" s="17" t="s">
        <v>25</v>
      </c>
    </row>
    <row r="16" spans="1:7" ht="15.75" customHeight="1" thickBot="1" x14ac:dyDescent="0.3">
      <c r="A16" s="23"/>
      <c r="B16" s="16"/>
      <c r="C16" s="16"/>
      <c r="D16" s="16"/>
      <c r="E16" s="16"/>
      <c r="F16" s="18"/>
    </row>
    <row r="17" spans="1:7" ht="32.25" thickBot="1" x14ac:dyDescent="0.3">
      <c r="A17" s="2" t="s">
        <v>15</v>
      </c>
      <c r="B17" s="5">
        <v>8000</v>
      </c>
      <c r="C17" s="5">
        <v>8000</v>
      </c>
      <c r="D17" s="5">
        <v>12600</v>
      </c>
      <c r="E17" s="5">
        <v>12600</v>
      </c>
      <c r="F17" s="11">
        <f>E17/D17</f>
        <v>1</v>
      </c>
      <c r="G17" t="s">
        <v>36</v>
      </c>
    </row>
    <row r="18" spans="1:7" ht="32.25" thickBot="1" x14ac:dyDescent="0.3">
      <c r="A18" s="2" t="s">
        <v>16</v>
      </c>
      <c r="B18" s="5">
        <v>5000</v>
      </c>
      <c r="C18" s="5">
        <v>5000</v>
      </c>
      <c r="D18" s="5">
        <v>5000</v>
      </c>
      <c r="E18" s="5">
        <v>1224.0899999999999</v>
      </c>
      <c r="F18" s="11">
        <f>E18/D18</f>
        <v>0.24481799999999998</v>
      </c>
      <c r="G18" t="s">
        <v>37</v>
      </c>
    </row>
    <row r="19" spans="1:7" ht="16.5" thickBot="1" x14ac:dyDescent="0.3">
      <c r="A19" s="3" t="s">
        <v>13</v>
      </c>
      <c r="B19" s="7">
        <f>SUM(B17:B18)</f>
        <v>13000</v>
      </c>
      <c r="C19" s="7">
        <f t="shared" ref="C19:E19" si="2">SUM(C17:C18)</f>
        <v>13000</v>
      </c>
      <c r="D19" s="7">
        <f t="shared" si="2"/>
        <v>17600</v>
      </c>
      <c r="E19" s="7">
        <f t="shared" si="2"/>
        <v>13824.09</v>
      </c>
      <c r="F19" s="12">
        <f>E19/D19</f>
        <v>0.78545965909090909</v>
      </c>
    </row>
    <row r="20" spans="1:7" ht="15.75" thickBot="1" x14ac:dyDescent="0.3">
      <c r="A20" s="4"/>
      <c r="B20" s="8"/>
      <c r="C20" s="8"/>
      <c r="D20" s="8"/>
      <c r="E20" s="8"/>
      <c r="F20" s="13"/>
    </row>
    <row r="21" spans="1:7" ht="15.75" customHeight="1" x14ac:dyDescent="0.25">
      <c r="A21" s="22" t="s">
        <v>17</v>
      </c>
      <c r="B21" s="15" t="s">
        <v>0</v>
      </c>
      <c r="C21" s="15" t="s">
        <v>0</v>
      </c>
      <c r="D21" s="15" t="s">
        <v>24</v>
      </c>
      <c r="E21" s="15" t="s">
        <v>23</v>
      </c>
      <c r="F21" s="17" t="s">
        <v>25</v>
      </c>
    </row>
    <row r="22" spans="1:7" ht="15.75" customHeight="1" thickBot="1" x14ac:dyDescent="0.3">
      <c r="A22" s="23"/>
      <c r="B22" s="16"/>
      <c r="C22" s="16"/>
      <c r="D22" s="16"/>
      <c r="E22" s="16"/>
      <c r="F22" s="21"/>
    </row>
    <row r="23" spans="1:7" ht="32.25" thickBot="1" x14ac:dyDescent="0.3">
      <c r="A23" s="2" t="s">
        <v>18</v>
      </c>
      <c r="B23" s="5">
        <v>45000</v>
      </c>
      <c r="C23" s="5">
        <v>35000</v>
      </c>
      <c r="D23" s="5">
        <v>35000</v>
      </c>
      <c r="E23" s="5">
        <v>650</v>
      </c>
      <c r="F23" s="14">
        <f>E23/D23</f>
        <v>1.8571428571428572E-2</v>
      </c>
      <c r="G23" t="s">
        <v>41</v>
      </c>
    </row>
    <row r="24" spans="1:7" ht="16.5" thickBot="1" x14ac:dyDescent="0.3">
      <c r="A24" s="3" t="s">
        <v>13</v>
      </c>
      <c r="B24" s="7">
        <f>SUM(B23)</f>
        <v>45000</v>
      </c>
      <c r="C24" s="7">
        <f t="shared" ref="C24:E24" si="3">SUM(C23)</f>
        <v>35000</v>
      </c>
      <c r="D24" s="7">
        <f t="shared" si="3"/>
        <v>35000</v>
      </c>
      <c r="E24" s="7">
        <f t="shared" si="3"/>
        <v>650</v>
      </c>
      <c r="F24" s="12">
        <f>E24/D24</f>
        <v>1.8571428571428572E-2</v>
      </c>
    </row>
    <row r="25" spans="1:7" ht="15" customHeight="1" x14ac:dyDescent="0.25">
      <c r="A25" s="22" t="s">
        <v>19</v>
      </c>
      <c r="B25" s="15" t="s">
        <v>0</v>
      </c>
      <c r="C25" s="15" t="s">
        <v>0</v>
      </c>
      <c r="D25" s="15" t="s">
        <v>21</v>
      </c>
      <c r="E25" s="15" t="s">
        <v>21</v>
      </c>
      <c r="F25" s="19" t="s">
        <v>21</v>
      </c>
    </row>
    <row r="26" spans="1:7" ht="15.75" customHeight="1" thickBot="1" x14ac:dyDescent="0.3">
      <c r="A26" s="23"/>
      <c r="B26" s="16"/>
      <c r="C26" s="16"/>
      <c r="D26" s="16"/>
      <c r="E26" s="16"/>
      <c r="F26" s="20"/>
    </row>
    <row r="27" spans="1:7" ht="16.5" thickBot="1" x14ac:dyDescent="0.3">
      <c r="A27" s="3" t="s">
        <v>20</v>
      </c>
      <c r="B27" s="7">
        <f>B13+B19+B24</f>
        <v>216350</v>
      </c>
      <c r="C27" s="7">
        <f t="shared" ref="C27:E27" si="4">C13+C19+C24</f>
        <v>211350</v>
      </c>
      <c r="D27" s="7">
        <f t="shared" si="4"/>
        <v>208754.39</v>
      </c>
      <c r="E27" s="7">
        <f t="shared" si="4"/>
        <v>164179.28</v>
      </c>
      <c r="F27" s="12">
        <f>E27/D27</f>
        <v>0.78647102942362068</v>
      </c>
    </row>
    <row r="30" spans="1:7" x14ac:dyDescent="0.25">
      <c r="C30" s="9" t="s">
        <v>38</v>
      </c>
      <c r="D30" s="9">
        <v>2000</v>
      </c>
      <c r="E30" s="9">
        <v>1998.46</v>
      </c>
    </row>
    <row r="31" spans="1:7" x14ac:dyDescent="0.25">
      <c r="C31" s="9" t="s">
        <v>39</v>
      </c>
      <c r="D31" s="9">
        <v>4000</v>
      </c>
      <c r="E31" s="9">
        <v>3709.14</v>
      </c>
    </row>
    <row r="32" spans="1:7" x14ac:dyDescent="0.25">
      <c r="C32" s="9" t="s">
        <v>40</v>
      </c>
      <c r="D32" s="9">
        <v>8800</v>
      </c>
      <c r="E32" s="9">
        <v>10890</v>
      </c>
    </row>
    <row r="33" spans="4:6" x14ac:dyDescent="0.25">
      <c r="D33" s="9">
        <f>SUM(D30:D32)</f>
        <v>14800</v>
      </c>
      <c r="E33" s="9">
        <f>SUM(E30:E32)</f>
        <v>16597.599999999999</v>
      </c>
      <c r="F33" s="10">
        <f>E33/D33</f>
        <v>1.1214594594594594</v>
      </c>
    </row>
  </sheetData>
  <mergeCells count="18">
    <mergeCell ref="A15:A16"/>
    <mergeCell ref="B15:B16"/>
    <mergeCell ref="C15:C16"/>
    <mergeCell ref="D15:D16"/>
    <mergeCell ref="D25:D26"/>
    <mergeCell ref="A25:A26"/>
    <mergeCell ref="B25:B26"/>
    <mergeCell ref="C25:C26"/>
    <mergeCell ref="A21:A22"/>
    <mergeCell ref="B21:B22"/>
    <mergeCell ref="C21:C22"/>
    <mergeCell ref="E15:E16"/>
    <mergeCell ref="E25:E26"/>
    <mergeCell ref="F15:F16"/>
    <mergeCell ref="F25:F26"/>
    <mergeCell ref="D21:D22"/>
    <mergeCell ref="E21:E22"/>
    <mergeCell ref="F21:F22"/>
  </mergeCells>
  <pageMargins left="0.7" right="0.7" top="0.75" bottom="0.75" header="0.3" footer="0.3"/>
  <pageSetup paperSize="9" scale="5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Nikolina</dc:creator>
  <cp:lastModifiedBy>Sanja Živičnjak</cp:lastModifiedBy>
  <cp:lastPrinted>2025-03-13T13:27:06Z</cp:lastPrinted>
  <dcterms:created xsi:type="dcterms:W3CDTF">2023-06-07T12:02:02Z</dcterms:created>
  <dcterms:modified xsi:type="dcterms:W3CDTF">2025-03-14T13:23:39Z</dcterms:modified>
</cp:coreProperties>
</file>